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xr:revisionPtr revIDLastSave="0" documentId="13_ncr:1_{B96A9F5B-FB4E-4D9A-9F10-4673AF470319}" xr6:coauthVersionLast="45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J138" i="1"/>
  <c r="G62" i="1"/>
  <c r="J100" i="1"/>
  <c r="I195" i="1"/>
  <c r="J195" i="1"/>
  <c r="I157" i="1"/>
  <c r="G176" i="1"/>
  <c r="G100" i="1"/>
  <c r="J157" i="1"/>
  <c r="H176" i="1"/>
  <c r="H157" i="1"/>
  <c r="J81" i="1"/>
  <c r="G195" i="1"/>
  <c r="H100" i="1"/>
  <c r="I176" i="1"/>
  <c r="I100" i="1"/>
  <c r="J176" i="1"/>
  <c r="H195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<sst xmlns="http://schemas.openxmlformats.org/spreadsheetml/2006/main" count="267" uniqueCount="86">
  <si>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</si>
  <si>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</si>
  <si>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</si>
  <si>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</si>
  <si>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</si>
  <si>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</si>
  <si>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</si>
  <si>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</si>
  <si>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</si>
  <si>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</si>
  <si>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</si>
  <si>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</si>
  <si>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</si>
  <si>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</si>
  <si>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</si>
  <si>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</si>
  <si>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</si>
  <si>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</si>
  <si>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</si>
  <si>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</si>
  <si>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</si>
  <si>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</si>
  <si>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</si>
  <si>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</si>
  <si>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</si>
  <si>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</si>
  <si>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</si>
  <si>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</si>
  <si>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</si>
  <si>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</si>
  <si>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</si>
  <si>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</si>
  <si>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</si>
  <si>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</si>
  <si>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</si>
  <si>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СШ №4</t>
  </si>
  <si>
    <t>Красавцев А.Г.</t>
  </si>
  <si>
    <t>Директор ООО "Витязь"</t>
  </si>
  <si>
    <t>Каша пшенная молочная</t>
  </si>
  <si>
    <t>Напиток</t>
  </si>
  <si>
    <t>Напиток витамизированный</t>
  </si>
  <si>
    <t>Хлеб пшеничный</t>
  </si>
  <si>
    <t>Сыр</t>
  </si>
  <si>
    <t>Рис отварной</t>
  </si>
  <si>
    <t>Напиток из шиповника</t>
  </si>
  <si>
    <t>Котлета рыбная</t>
  </si>
  <si>
    <t>Овощи</t>
  </si>
  <si>
    <t>Греча отварная</t>
  </si>
  <si>
    <t>Гуляш из куриного филе</t>
  </si>
  <si>
    <t>Чай сладкий</t>
  </si>
  <si>
    <t>Овощи консервированные</t>
  </si>
  <si>
    <t>Каша манная молочная</t>
  </si>
  <si>
    <t>Кофейный напиток с молоком</t>
  </si>
  <si>
    <t>Йогурт</t>
  </si>
  <si>
    <t>Плов с мясом</t>
  </si>
  <si>
    <t>Сок</t>
  </si>
  <si>
    <t>Каша дружба</t>
  </si>
  <si>
    <t>Напиток из апельсина</t>
  </si>
  <si>
    <t>Молочка</t>
  </si>
  <si>
    <t>Каша гречневаяя молочная</t>
  </si>
  <si>
    <t>Котлета куриная</t>
  </si>
  <si>
    <t>Макароны отварные с маслом</t>
  </si>
  <si>
    <t>Ёжики классические с соусом</t>
  </si>
  <si>
    <t>Какао с молоком</t>
  </si>
  <si>
    <t>Печень по-строгановски</t>
  </si>
  <si>
    <t>Фрукт</t>
  </si>
  <si>
    <t>Каша геркулесовая молочная</t>
  </si>
  <si>
    <t>Компот из яблок</t>
  </si>
  <si>
    <t>54-6к</t>
  </si>
  <si>
    <t>54-20к</t>
  </si>
  <si>
    <t>54-1г</t>
  </si>
  <si>
    <t>54-6г</t>
  </si>
  <si>
    <t>54-4г</t>
  </si>
  <si>
    <t>54-11м</t>
  </si>
  <si>
    <t>54-14р</t>
  </si>
  <si>
    <t>54-18м</t>
  </si>
  <si>
    <t>54-5м</t>
  </si>
  <si>
    <t>54-2гн</t>
  </si>
  <si>
    <t>54-23гн</t>
  </si>
  <si>
    <t>54-21гн</t>
  </si>
  <si>
    <t>54-32хн</t>
  </si>
  <si>
    <t>54-1з</t>
  </si>
  <si>
    <t>54-16к</t>
  </si>
  <si>
    <t>54-16м</t>
  </si>
  <si>
    <t>54-13хн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</si>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</sst>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E44" sqref="E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2" t="s">
        <v>35</v>
      </c>
      <c r="D1" s="53"/>
      <c r="E1" s="53"/>
      <c r="F1" s="13" t="s">
        <v>16</v>
      </c>
      <c r="G1" s="2" t="s">
        <v>17</v>
      </c>
      <c r="H1" s="54" t="s">
        <v>37</v>
      </c>
      <c r="I1" s="54"/>
      <c r="J1" s="54"/>
      <c r="K1" s="54"/>
    </row>
    <row r="2" spans="1:11" ht="17.399999999999999" x14ac:dyDescent="0.25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6"/>
      <c r="J3" s="56"/>
      <c r="K3" s="56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155</v>
      </c>
      <c r="G6" s="41">
        <v>6.48</v>
      </c>
      <c r="H6" s="41">
        <v>8.3000000000000007</v>
      </c>
      <c r="I6" s="41">
        <v>33.24</v>
      </c>
      <c r="J6" s="41">
        <v>234</v>
      </c>
      <c r="K6" s="42" t="s">
        <v>68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 t="s">
        <v>41</v>
      </c>
      <c r="F9" s="44">
        <v>40</v>
      </c>
      <c r="G9" s="44">
        <v>0.36</v>
      </c>
      <c r="H9" s="44">
        <v>0.36</v>
      </c>
      <c r="I9" s="44">
        <v>19.96</v>
      </c>
      <c r="J9" s="44">
        <v>89.8</v>
      </c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 t="s">
        <v>42</v>
      </c>
      <c r="E11" s="43" t="s">
        <v>42</v>
      </c>
      <c r="F11" s="44">
        <v>50</v>
      </c>
      <c r="G11" s="44">
        <v>11.6</v>
      </c>
      <c r="H11" s="44">
        <v>14.75</v>
      </c>
      <c r="I11" s="44">
        <v>0</v>
      </c>
      <c r="J11" s="44">
        <v>200</v>
      </c>
      <c r="K11" s="45" t="s">
        <v>81</v>
      </c>
    </row>
    <row r="12" spans="1:11" ht="14.4" x14ac:dyDescent="0.3">
      <c r="A12" s="24"/>
      <c r="B12" s="16"/>
      <c r="C12" s="11"/>
      <c r="D12" s="6" t="s">
        <v>39</v>
      </c>
      <c r="E12" s="43" t="s">
        <v>40</v>
      </c>
      <c r="F12" s="44">
        <v>200</v>
      </c>
      <c r="G12" s="44">
        <v>0.2</v>
      </c>
      <c r="H12" s="44"/>
      <c r="I12" s="44">
        <v>3.4</v>
      </c>
      <c r="J12" s="44">
        <v>20</v>
      </c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445</v>
      </c>
      <c r="G13" s="20">
        <f t="shared" ref="G13:J13" si="0">SUM(G6:G12)</f>
        <v>18.64</v>
      </c>
      <c r="H13" s="20">
        <f t="shared" si="0"/>
        <v>23.41</v>
      </c>
      <c r="I13" s="20">
        <f t="shared" si="0"/>
        <v>56.6</v>
      </c>
      <c r="J13" s="20">
        <f t="shared" si="0"/>
        <v>543.79999999999995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445</v>
      </c>
      <c r="G24" s="33">
        <f t="shared" ref="G24:J24" si="2">G13+G23</f>
        <v>18.64</v>
      </c>
      <c r="H24" s="33">
        <f t="shared" si="2"/>
        <v>23.41</v>
      </c>
      <c r="I24" s="33">
        <f t="shared" si="2"/>
        <v>56.6</v>
      </c>
      <c r="J24" s="33">
        <f t="shared" si="2"/>
        <v>543.79999999999995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3" t="s">
        <v>43</v>
      </c>
      <c r="F25" s="44">
        <v>155</v>
      </c>
      <c r="G25" s="44">
        <v>3.6</v>
      </c>
      <c r="H25" s="44">
        <v>9</v>
      </c>
      <c r="I25" s="44">
        <v>35.700000000000003</v>
      </c>
      <c r="J25" s="44">
        <v>244.5</v>
      </c>
      <c r="K25" s="42" t="s">
        <v>71</v>
      </c>
    </row>
    <row r="26" spans="1:11" ht="14.4" x14ac:dyDescent="0.3">
      <c r="A26" s="15"/>
      <c r="B26" s="16"/>
      <c r="C26" s="11"/>
      <c r="D26" s="6" t="s">
        <v>28</v>
      </c>
      <c r="E26" s="48" t="s">
        <v>45</v>
      </c>
      <c r="F26" s="48">
        <v>100</v>
      </c>
      <c r="G26" s="48">
        <v>12.28</v>
      </c>
      <c r="H26" s="48">
        <v>7.6</v>
      </c>
      <c r="I26" s="48">
        <v>14.68</v>
      </c>
      <c r="J26" s="48">
        <v>118</v>
      </c>
      <c r="K26" s="45" t="s">
        <v>74</v>
      </c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 t="s">
        <v>41</v>
      </c>
      <c r="F28" s="44">
        <v>40</v>
      </c>
      <c r="G28" s="44">
        <v>0.36</v>
      </c>
      <c r="H28" s="44">
        <v>0.36</v>
      </c>
      <c r="I28" s="44">
        <v>19.96</v>
      </c>
      <c r="J28" s="44">
        <v>89.8</v>
      </c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 t="s">
        <v>39</v>
      </c>
      <c r="E30" s="43" t="s">
        <v>44</v>
      </c>
      <c r="F30" s="44">
        <v>200</v>
      </c>
      <c r="G30" s="44">
        <v>0.4</v>
      </c>
      <c r="H30" s="44"/>
      <c r="I30" s="44">
        <v>20.6</v>
      </c>
      <c r="J30" s="44">
        <v>94</v>
      </c>
      <c r="K30" s="45" t="s">
        <v>84</v>
      </c>
    </row>
    <row r="31" spans="1:11" ht="14.4" x14ac:dyDescent="0.3">
      <c r="A31" s="15"/>
      <c r="B31" s="16"/>
      <c r="C31" s="11"/>
      <c r="D31" s="6" t="s">
        <v>46</v>
      </c>
      <c r="E31" s="43" t="s">
        <v>46</v>
      </c>
      <c r="F31" s="44">
        <v>100</v>
      </c>
      <c r="G31" s="44">
        <v>2.2999999999999998</v>
      </c>
      <c r="H31" s="44">
        <v>8.9999999999999993E-3</v>
      </c>
      <c r="I31" s="44">
        <v>4</v>
      </c>
      <c r="J31" s="44">
        <v>29</v>
      </c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595</v>
      </c>
      <c r="G32" s="20">
        <f>SUM(G25:G31)</f>
        <v>18.939999999999998</v>
      </c>
      <c r="H32" s="20">
        <f>SUM(H25:H31)</f>
        <v>16.969000000000001</v>
      </c>
      <c r="I32" s="20">
        <f>SUM(I25:I31)</f>
        <v>94.94</v>
      </c>
      <c r="J32" s="20">
        <f>SUM(J25:J31)</f>
        <v>575.29999999999995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3">SUM(G33:G41)</f>
        <v>0</v>
      </c>
      <c r="H42" s="20">
        <f t="shared" ref="H42" si="4">SUM(H33:H41)</f>
        <v>0</v>
      </c>
      <c r="I42" s="20">
        <f t="shared" ref="I42" si="5">SUM(I33:I41)</f>
        <v>0</v>
      </c>
      <c r="J42" s="20">
        <f t="shared" ref="J42" si="6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595</v>
      </c>
      <c r="G43" s="33">
        <f t="shared" ref="G43" si="7">G32+G42</f>
        <v>18.939999999999998</v>
      </c>
      <c r="H43" s="33">
        <f t="shared" ref="H43" si="8">H32+H42</f>
        <v>16.969000000000001</v>
      </c>
      <c r="I43" s="33">
        <f t="shared" ref="I43" si="9">I32+I42</f>
        <v>94.94</v>
      </c>
      <c r="J43" s="33">
        <f t="shared" ref="J43" si="10">J32+J42</f>
        <v>575.29999999999995</v>
      </c>
      <c r="K43" s="33"/>
    </row>
    <row r="44" spans="1:11" ht="15" thickBot="1" x14ac:dyDescent="0.35">
      <c r="A44" s="21">
        <v>1</v>
      </c>
      <c r="B44" s="22">
        <v>3</v>
      </c>
      <c r="C44" s="23" t="s">
        <v>20</v>
      </c>
      <c r="D44" s="5" t="s">
        <v>21</v>
      </c>
      <c r="E44" s="48"/>
      <c r="F44" s="48"/>
      <c r="G44" s="48"/>
      <c r="H44" s="48"/>
      <c r="I44" s="48"/>
      <c r="J44" s="48"/>
      <c r="K44" s="48"/>
    </row>
    <row r="45" spans="1:11" ht="14.4" x14ac:dyDescent="0.3">
      <c r="A45" s="24"/>
      <c r="B45" s="16"/>
      <c r="C45" s="11"/>
      <c r="D45" s="6" t="s">
        <v>85</v>
      </c>
      <c r="E45" s="40" t="s">
        <v>47</v>
      </c>
      <c r="F45" s="41">
        <v>150</v>
      </c>
      <c r="G45" s="41">
        <v>8.4</v>
      </c>
      <c r="H45" s="41">
        <v>6.09</v>
      </c>
      <c r="I45" s="41">
        <v>38.64</v>
      </c>
      <c r="J45" s="41">
        <v>243.75</v>
      </c>
      <c r="K45" s="42" t="s">
        <v>72</v>
      </c>
    </row>
    <row r="46" spans="1:11" ht="14.4" x14ac:dyDescent="0.3">
      <c r="A46" s="24"/>
      <c r="B46" s="16"/>
      <c r="C46" s="11"/>
      <c r="D46" s="7" t="s">
        <v>22</v>
      </c>
      <c r="E46" s="43" t="s">
        <v>49</v>
      </c>
      <c r="F46" s="44">
        <v>200</v>
      </c>
      <c r="G46" s="44">
        <v>0.2</v>
      </c>
      <c r="H46" s="44"/>
      <c r="I46" s="44">
        <v>15</v>
      </c>
      <c r="J46" s="44">
        <v>58</v>
      </c>
      <c r="K46" s="45" t="s">
        <v>77</v>
      </c>
    </row>
    <row r="47" spans="1:11" ht="14.4" x14ac:dyDescent="0.3">
      <c r="A47" s="24"/>
      <c r="B47" s="16"/>
      <c r="C47" s="11"/>
      <c r="D47" s="7" t="s">
        <v>23</v>
      </c>
      <c r="E47" s="43" t="s">
        <v>41</v>
      </c>
      <c r="F47" s="44">
        <v>40</v>
      </c>
      <c r="G47" s="44">
        <v>0.36</v>
      </c>
      <c r="H47" s="44">
        <v>0.36</v>
      </c>
      <c r="I47" s="44">
        <v>19.96</v>
      </c>
      <c r="J47" s="44">
        <v>89.8</v>
      </c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 t="s">
        <v>46</v>
      </c>
      <c r="E49" s="43" t="s">
        <v>50</v>
      </c>
      <c r="F49" s="44">
        <v>30</v>
      </c>
      <c r="G49" s="44">
        <v>2.2999999999999998</v>
      </c>
      <c r="H49" s="44">
        <v>8.9999999999999998E-4</v>
      </c>
      <c r="I49" s="44">
        <v>4</v>
      </c>
      <c r="J49" s="44">
        <v>29</v>
      </c>
      <c r="K49" s="45"/>
    </row>
    <row r="50" spans="1:11" ht="14.4" x14ac:dyDescent="0.3">
      <c r="A50" s="24"/>
      <c r="B50" s="16"/>
      <c r="C50" s="11"/>
      <c r="D50" s="6" t="s">
        <v>28</v>
      </c>
      <c r="E50" s="43" t="s">
        <v>48</v>
      </c>
      <c r="F50" s="44">
        <v>100</v>
      </c>
      <c r="G50" s="44">
        <v>11.35</v>
      </c>
      <c r="H50" s="44">
        <v>10.32</v>
      </c>
      <c r="I50" s="44">
        <v>1.43</v>
      </c>
      <c r="J50" s="44">
        <v>155.69999999999999</v>
      </c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SUM(F45:F50)</f>
        <v>520</v>
      </c>
      <c r="G51" s="20">
        <f>SUM(G45:G50)</f>
        <v>22.61</v>
      </c>
      <c r="H51" s="20">
        <f>SUM(H45:H50)</f>
        <v>16.770900000000001</v>
      </c>
      <c r="I51" s="20">
        <f>SUM(I45:I50)</f>
        <v>79.03</v>
      </c>
      <c r="J51" s="20">
        <f>SUM(J45:J50)</f>
        <v>576.25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1">SUM(G52:G60)</f>
        <v>0</v>
      </c>
      <c r="H61" s="20">
        <f t="shared" ref="H61" si="12">SUM(H52:H60)</f>
        <v>0</v>
      </c>
      <c r="I61" s="20">
        <f t="shared" ref="I61" si="13">SUM(I52:I60)</f>
        <v>0</v>
      </c>
      <c r="J61" s="20">
        <f t="shared" ref="J61" si="14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520</v>
      </c>
      <c r="G62" s="33">
        <f t="shared" ref="G62" si="15">G51+G61</f>
        <v>22.61</v>
      </c>
      <c r="H62" s="33">
        <f t="shared" ref="H62" si="16">H51+H61</f>
        <v>16.770900000000001</v>
      </c>
      <c r="I62" s="33">
        <f t="shared" ref="I62" si="17">I51+I61</f>
        <v>79.03</v>
      </c>
      <c r="J62" s="33">
        <f t="shared" ref="J62" si="18">J51+J61</f>
        <v>576.25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51</v>
      </c>
      <c r="F63" s="41">
        <v>150</v>
      </c>
      <c r="G63" s="41">
        <v>6.48</v>
      </c>
      <c r="H63" s="41">
        <v>8.3000000000000007</v>
      </c>
      <c r="I63" s="41">
        <v>33.24</v>
      </c>
      <c r="J63" s="41">
        <v>234</v>
      </c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52</v>
      </c>
      <c r="F65" s="44">
        <v>200</v>
      </c>
      <c r="G65" s="44">
        <v>4.08</v>
      </c>
      <c r="H65" s="44">
        <v>3.54</v>
      </c>
      <c r="I65" s="44">
        <v>17.579999999999998</v>
      </c>
      <c r="J65" s="44">
        <v>118.6</v>
      </c>
      <c r="K65" s="45" t="s">
        <v>78</v>
      </c>
    </row>
    <row r="66" spans="1:11" ht="14.4" x14ac:dyDescent="0.3">
      <c r="A66" s="24"/>
      <c r="B66" s="16"/>
      <c r="C66" s="11"/>
      <c r="D66" s="7" t="s">
        <v>23</v>
      </c>
      <c r="E66" s="43" t="s">
        <v>41</v>
      </c>
      <c r="F66" s="44">
        <v>40</v>
      </c>
      <c r="G66" s="44">
        <v>0.36</v>
      </c>
      <c r="H66" s="44">
        <v>0.36</v>
      </c>
      <c r="I66" s="44">
        <v>19.96</v>
      </c>
      <c r="J66" s="44">
        <v>89.8</v>
      </c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 t="s">
        <v>58</v>
      </c>
      <c r="E68" s="43" t="s">
        <v>53</v>
      </c>
      <c r="F68" s="44">
        <v>95</v>
      </c>
      <c r="G68" s="44">
        <v>2.4</v>
      </c>
      <c r="H68" s="44">
        <v>1.1000000000000001</v>
      </c>
      <c r="I68" s="44">
        <v>15.2</v>
      </c>
      <c r="J68" s="44">
        <v>80.72</v>
      </c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485</v>
      </c>
      <c r="G70" s="20">
        <f t="shared" ref="G70" si="19">SUM(G63:G69)</f>
        <v>13.32</v>
      </c>
      <c r="H70" s="20">
        <f t="shared" ref="H70" si="20">SUM(H63:H69)</f>
        <v>13.299999999999999</v>
      </c>
      <c r="I70" s="20">
        <f t="shared" ref="I70" si="21">SUM(I63:I69)</f>
        <v>85.98</v>
      </c>
      <c r="J70" s="20">
        <f t="shared" ref="J70" si="22">SUM(J63:J69)</f>
        <v>523.12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3">SUM(G71:G79)</f>
        <v>0</v>
      </c>
      <c r="H80" s="20">
        <f t="shared" ref="H80" si="24">SUM(H71:H79)</f>
        <v>0</v>
      </c>
      <c r="I80" s="20">
        <f t="shared" ref="I80" si="25">SUM(I71:I79)</f>
        <v>0</v>
      </c>
      <c r="J80" s="20">
        <f t="shared" ref="J80" si="26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485</v>
      </c>
      <c r="G81" s="33">
        <f t="shared" ref="G81" si="27">G70+G80</f>
        <v>13.32</v>
      </c>
      <c r="H81" s="33">
        <f t="shared" ref="H81" si="28">H70+H80</f>
        <v>13.299999999999999</v>
      </c>
      <c r="I81" s="33">
        <f t="shared" ref="I81" si="29">I70+I80</f>
        <v>85.98</v>
      </c>
      <c r="J81" s="33">
        <f t="shared" ref="J81" si="30">J70+J80</f>
        <v>523.12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54</v>
      </c>
      <c r="F82" s="41">
        <v>150</v>
      </c>
      <c r="G82" s="41">
        <v>14.95</v>
      </c>
      <c r="H82" s="41">
        <v>15.8</v>
      </c>
      <c r="I82" s="41">
        <v>32.1</v>
      </c>
      <c r="J82" s="41">
        <v>235</v>
      </c>
      <c r="K82" s="42" t="s">
        <v>73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 t="s">
        <v>41</v>
      </c>
      <c r="F85" s="44">
        <v>40</v>
      </c>
      <c r="G85" s="44">
        <v>0.36</v>
      </c>
      <c r="H85" s="44">
        <v>0.36</v>
      </c>
      <c r="I85" s="44">
        <v>19.96</v>
      </c>
      <c r="J85" s="44">
        <v>89.8</v>
      </c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 t="s">
        <v>39</v>
      </c>
      <c r="E87" s="43" t="s">
        <v>55</v>
      </c>
      <c r="F87" s="44">
        <v>200</v>
      </c>
      <c r="G87" s="44">
        <v>1</v>
      </c>
      <c r="H87" s="44"/>
      <c r="I87" s="44">
        <v>27.4</v>
      </c>
      <c r="J87" s="44">
        <v>111</v>
      </c>
      <c r="K87" s="45"/>
    </row>
    <row r="88" spans="1:11" ht="14.4" x14ac:dyDescent="0.3">
      <c r="A88" s="24"/>
      <c r="B88" s="16"/>
      <c r="C88" s="11"/>
      <c r="D88" s="6" t="s">
        <v>46</v>
      </c>
      <c r="E88" s="43" t="s">
        <v>46</v>
      </c>
      <c r="F88" s="44">
        <v>70</v>
      </c>
      <c r="G88" s="44">
        <v>2.68</v>
      </c>
      <c r="H88" s="44">
        <v>0.01</v>
      </c>
      <c r="I88" s="44">
        <v>4.66</v>
      </c>
      <c r="J88" s="44">
        <v>470.63</v>
      </c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460</v>
      </c>
      <c r="G89" s="20">
        <f t="shared" ref="G89" si="31">SUM(G82:G88)</f>
        <v>18.989999999999998</v>
      </c>
      <c r="H89" s="20">
        <f t="shared" ref="H89" si="32">SUM(H82:H88)</f>
        <v>16.170000000000002</v>
      </c>
      <c r="I89" s="20">
        <f t="shared" ref="I89" si="33">SUM(I82:I88)</f>
        <v>84.12</v>
      </c>
      <c r="J89" s="20">
        <f t="shared" ref="J89" si="34">SUM(J82:J88)</f>
        <v>906.43000000000006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5">SUM(G90:G98)</f>
        <v>0</v>
      </c>
      <c r="H99" s="20">
        <f t="shared" ref="H99" si="36">SUM(H90:H98)</f>
        <v>0</v>
      </c>
      <c r="I99" s="20">
        <f t="shared" ref="I99" si="37">SUM(I90:I98)</f>
        <v>0</v>
      </c>
      <c r="J99" s="20">
        <f t="shared" ref="J99" si="38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460</v>
      </c>
      <c r="G100" s="33">
        <f t="shared" ref="G100" si="39">G89+G99</f>
        <v>18.989999999999998</v>
      </c>
      <c r="H100" s="33">
        <f t="shared" ref="H100" si="40">H89+H99</f>
        <v>16.170000000000002</v>
      </c>
      <c r="I100" s="33">
        <f t="shared" ref="I100" si="41">I89+I99</f>
        <v>84.12</v>
      </c>
      <c r="J100" s="33">
        <f t="shared" ref="J100" si="42">J89+J99</f>
        <v>906.43000000000006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56</v>
      </c>
      <c r="F101" s="41">
        <v>155</v>
      </c>
      <c r="G101" s="41">
        <v>3.37</v>
      </c>
      <c r="H101" s="41">
        <v>7.65</v>
      </c>
      <c r="I101" s="41">
        <v>27.82</v>
      </c>
      <c r="J101" s="41">
        <v>158.25</v>
      </c>
      <c r="K101" s="42" t="s">
        <v>82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 t="s">
        <v>41</v>
      </c>
      <c r="F104" s="44">
        <v>40</v>
      </c>
      <c r="G104" s="44">
        <v>0.36</v>
      </c>
      <c r="H104" s="44">
        <v>0.36</v>
      </c>
      <c r="I104" s="44">
        <v>19.96</v>
      </c>
      <c r="J104" s="44">
        <v>89.8</v>
      </c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 t="s">
        <v>39</v>
      </c>
      <c r="E106" s="43" t="s">
        <v>57</v>
      </c>
      <c r="F106" s="44">
        <v>200</v>
      </c>
      <c r="G106" s="44">
        <v>4.9000000000000004</v>
      </c>
      <c r="H106" s="44">
        <v>5</v>
      </c>
      <c r="I106" s="44">
        <v>32.799999999999997</v>
      </c>
      <c r="J106" s="44">
        <v>190</v>
      </c>
      <c r="K106" s="45"/>
    </row>
    <row r="107" spans="1:11" ht="14.4" x14ac:dyDescent="0.3">
      <c r="A107" s="24"/>
      <c r="B107" s="16"/>
      <c r="C107" s="11"/>
      <c r="D107" s="6" t="s">
        <v>58</v>
      </c>
      <c r="E107" s="43" t="s">
        <v>53</v>
      </c>
      <c r="F107" s="44">
        <v>100</v>
      </c>
      <c r="G107" s="44">
        <v>2.4</v>
      </c>
      <c r="H107" s="44">
        <v>1.1000000000000001</v>
      </c>
      <c r="I107" s="44">
        <v>15.2</v>
      </c>
      <c r="J107" s="44">
        <v>80.72</v>
      </c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495</v>
      </c>
      <c r="G108" s="20">
        <f t="shared" ref="G108:J108" si="43">SUM(G101:G107)</f>
        <v>11.030000000000001</v>
      </c>
      <c r="H108" s="20">
        <f t="shared" si="43"/>
        <v>14.11</v>
      </c>
      <c r="I108" s="20">
        <f t="shared" si="43"/>
        <v>95.78</v>
      </c>
      <c r="J108" s="20">
        <f t="shared" si="43"/>
        <v>518.77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4">SUM(G109:G117)</f>
        <v>0</v>
      </c>
      <c r="H118" s="20">
        <f t="shared" si="44"/>
        <v>0</v>
      </c>
      <c r="I118" s="20">
        <f t="shared" si="44"/>
        <v>0</v>
      </c>
      <c r="J118" s="20">
        <f t="shared" si="44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495</v>
      </c>
      <c r="G119" s="33">
        <f t="shared" ref="G119" si="45">G108+G118</f>
        <v>11.030000000000001</v>
      </c>
      <c r="H119" s="33">
        <f t="shared" ref="H119" si="46">H108+H118</f>
        <v>14.11</v>
      </c>
      <c r="I119" s="33">
        <f t="shared" ref="I119" si="47">I108+I118</f>
        <v>95.78</v>
      </c>
      <c r="J119" s="33">
        <f t="shared" ref="J119" si="48">J108+J118</f>
        <v>518.77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59</v>
      </c>
      <c r="F120" s="41">
        <v>150</v>
      </c>
      <c r="G120" s="41">
        <v>3.6</v>
      </c>
      <c r="H120" s="41">
        <v>9</v>
      </c>
      <c r="I120" s="41">
        <v>35.700000000000003</v>
      </c>
      <c r="J120" s="41">
        <v>244.5</v>
      </c>
      <c r="K120" s="42" t="s">
        <v>69</v>
      </c>
    </row>
    <row r="121" spans="1:11" ht="14.4" x14ac:dyDescent="0.3">
      <c r="A121" s="15"/>
      <c r="B121" s="16"/>
      <c r="C121" s="11"/>
      <c r="D121" s="6" t="s">
        <v>28</v>
      </c>
      <c r="E121" s="43" t="s">
        <v>60</v>
      </c>
      <c r="F121" s="44">
        <v>100</v>
      </c>
      <c r="G121" s="44">
        <v>15.2</v>
      </c>
      <c r="H121" s="44">
        <v>12.3</v>
      </c>
      <c r="I121" s="44">
        <v>13.5</v>
      </c>
      <c r="J121" s="44">
        <v>237.2</v>
      </c>
      <c r="K121" s="45" t="s">
        <v>76</v>
      </c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 t="s">
        <v>41</v>
      </c>
      <c r="F123" s="44">
        <v>40</v>
      </c>
      <c r="G123" s="44">
        <v>0.36</v>
      </c>
      <c r="H123" s="44">
        <v>0.36</v>
      </c>
      <c r="I123" s="44">
        <v>19.96</v>
      </c>
      <c r="J123" s="44">
        <v>89.8</v>
      </c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 t="s">
        <v>39</v>
      </c>
      <c r="E125" s="43" t="s">
        <v>40</v>
      </c>
      <c r="F125" s="44">
        <v>200</v>
      </c>
      <c r="G125" s="44">
        <v>0.6</v>
      </c>
      <c r="H125" s="44"/>
      <c r="I125" s="44">
        <v>23.4</v>
      </c>
      <c r="J125" s="44">
        <v>124</v>
      </c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490</v>
      </c>
      <c r="G127" s="20">
        <f t="shared" ref="G127:J127" si="49">SUM(G120:G126)</f>
        <v>19.760000000000002</v>
      </c>
      <c r="H127" s="20">
        <f t="shared" si="49"/>
        <v>21.66</v>
      </c>
      <c r="I127" s="20">
        <f t="shared" si="49"/>
        <v>92.56</v>
      </c>
      <c r="J127" s="20">
        <f t="shared" si="49"/>
        <v>695.5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0">SUM(G128:G136)</f>
        <v>0</v>
      </c>
      <c r="H137" s="20">
        <f t="shared" si="50"/>
        <v>0</v>
      </c>
      <c r="I137" s="20">
        <f t="shared" si="50"/>
        <v>0</v>
      </c>
      <c r="J137" s="20">
        <f t="shared" si="50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490</v>
      </c>
      <c r="G138" s="33">
        <f t="shared" ref="G138" si="51">G127+G137</f>
        <v>19.760000000000002</v>
      </c>
      <c r="H138" s="33">
        <f t="shared" ref="H138" si="52">H127+H137</f>
        <v>21.66</v>
      </c>
      <c r="I138" s="33">
        <f t="shared" ref="I138" si="53">I127+I137</f>
        <v>92.56</v>
      </c>
      <c r="J138" s="33">
        <f t="shared" ref="J138" si="54">J127+J137</f>
        <v>695.5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61</v>
      </c>
      <c r="F139" s="41">
        <v>155</v>
      </c>
      <c r="G139" s="41">
        <v>5.0999999999999996</v>
      </c>
      <c r="H139" s="41">
        <v>4.5199999999999996</v>
      </c>
      <c r="I139" s="41">
        <v>28.37</v>
      </c>
      <c r="J139" s="41">
        <v>168.45</v>
      </c>
      <c r="K139" s="42" t="s">
        <v>70</v>
      </c>
    </row>
    <row r="140" spans="1:11" ht="14.4" x14ac:dyDescent="0.3">
      <c r="A140" s="24"/>
      <c r="B140" s="16"/>
      <c r="C140" s="11"/>
      <c r="D140" s="6" t="s">
        <v>28</v>
      </c>
      <c r="E140" s="43" t="s">
        <v>62</v>
      </c>
      <c r="F140" s="44">
        <v>100</v>
      </c>
      <c r="G140" s="44">
        <v>7.9</v>
      </c>
      <c r="H140" s="44">
        <v>10.4</v>
      </c>
      <c r="I140" s="44">
        <v>18.899999999999999</v>
      </c>
      <c r="J140" s="44">
        <v>203</v>
      </c>
      <c r="K140" s="45" t="s">
        <v>83</v>
      </c>
    </row>
    <row r="141" spans="1:11" ht="14.4" x14ac:dyDescent="0.3">
      <c r="A141" s="24"/>
      <c r="B141" s="16"/>
      <c r="C141" s="11"/>
      <c r="D141" s="7" t="s">
        <v>22</v>
      </c>
      <c r="E141" s="43" t="s">
        <v>63</v>
      </c>
      <c r="F141" s="44">
        <v>200</v>
      </c>
      <c r="G141" s="44">
        <v>4.08</v>
      </c>
      <c r="H141" s="44">
        <v>3.54</v>
      </c>
      <c r="I141" s="44">
        <v>17.579999999999998</v>
      </c>
      <c r="J141" s="44">
        <v>118.6</v>
      </c>
      <c r="K141" s="45" t="s">
        <v>79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41</v>
      </c>
      <c r="F142" s="44">
        <v>40</v>
      </c>
      <c r="G142" s="44">
        <v>0.36</v>
      </c>
      <c r="H142" s="44">
        <v>0.36</v>
      </c>
      <c r="I142" s="44">
        <v>19.96</v>
      </c>
      <c r="J142" s="44">
        <v>89.8</v>
      </c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 t="s">
        <v>46</v>
      </c>
      <c r="E144" s="43" t="s">
        <v>50</v>
      </c>
      <c r="F144" s="44">
        <v>30</v>
      </c>
      <c r="G144" s="44">
        <v>2.2999999999999998</v>
      </c>
      <c r="H144" s="44">
        <v>8.9999999999999998E-4</v>
      </c>
      <c r="I144" s="44">
        <v>4</v>
      </c>
      <c r="J144" s="44">
        <v>29</v>
      </c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525</v>
      </c>
      <c r="G146" s="20">
        <f t="shared" ref="G146:J146" si="55">SUM(G139:G145)</f>
        <v>19.739999999999998</v>
      </c>
      <c r="H146" s="20">
        <f t="shared" si="55"/>
        <v>18.820900000000002</v>
      </c>
      <c r="I146" s="20">
        <f t="shared" si="55"/>
        <v>88.81</v>
      </c>
      <c r="J146" s="20">
        <f t="shared" si="55"/>
        <v>608.84999999999991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56">SUM(G147:G155)</f>
        <v>0</v>
      </c>
      <c r="H156" s="20">
        <f t="shared" si="56"/>
        <v>0</v>
      </c>
      <c r="I156" s="20">
        <f t="shared" si="56"/>
        <v>0</v>
      </c>
      <c r="J156" s="20">
        <f t="shared" si="56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525</v>
      </c>
      <c r="G157" s="33">
        <f t="shared" ref="G157" si="57">G146+G156</f>
        <v>19.739999999999998</v>
      </c>
      <c r="H157" s="33">
        <f t="shared" ref="H157" si="58">H146+H156</f>
        <v>18.820900000000002</v>
      </c>
      <c r="I157" s="33">
        <f t="shared" ref="I157" si="59">I146+I156</f>
        <v>88.81</v>
      </c>
      <c r="J157" s="33">
        <f t="shared" ref="J157" si="60">J146+J156</f>
        <v>608.84999999999991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43</v>
      </c>
      <c r="F158" s="41">
        <v>150</v>
      </c>
      <c r="G158" s="44">
        <v>3.6</v>
      </c>
      <c r="H158" s="44">
        <v>9</v>
      </c>
      <c r="I158" s="44">
        <v>35.700000000000003</v>
      </c>
      <c r="J158" s="44">
        <v>244.5</v>
      </c>
      <c r="K158" s="42" t="s">
        <v>71</v>
      </c>
    </row>
    <row r="159" spans="1:11" ht="14.4" x14ac:dyDescent="0.3">
      <c r="A159" s="24"/>
      <c r="B159" s="16"/>
      <c r="C159" s="11"/>
      <c r="D159" s="6" t="s">
        <v>28</v>
      </c>
      <c r="E159" s="43" t="s">
        <v>64</v>
      </c>
      <c r="F159" s="44">
        <v>100</v>
      </c>
      <c r="G159" s="44">
        <v>9.52</v>
      </c>
      <c r="H159" s="44">
        <v>9.52</v>
      </c>
      <c r="I159" s="44">
        <v>2.73</v>
      </c>
      <c r="J159" s="44">
        <v>136.5</v>
      </c>
      <c r="K159" s="45" t="s">
        <v>75</v>
      </c>
    </row>
    <row r="160" spans="1:11" ht="14.4" x14ac:dyDescent="0.3">
      <c r="A160" s="24"/>
      <c r="B160" s="16"/>
      <c r="C160" s="11"/>
      <c r="D160" s="7" t="s">
        <v>22</v>
      </c>
      <c r="E160" s="43" t="s">
        <v>49</v>
      </c>
      <c r="F160" s="44">
        <v>200</v>
      </c>
      <c r="G160" s="44">
        <v>0.2</v>
      </c>
      <c r="H160" s="44"/>
      <c r="I160" s="44">
        <v>15</v>
      </c>
      <c r="J160" s="44">
        <v>58</v>
      </c>
      <c r="K160" s="45" t="s">
        <v>77</v>
      </c>
    </row>
    <row r="161" spans="1:11" ht="14.4" x14ac:dyDescent="0.3">
      <c r="A161" s="24"/>
      <c r="B161" s="16"/>
      <c r="C161" s="11"/>
      <c r="D161" s="7" t="s">
        <v>23</v>
      </c>
      <c r="E161" s="43" t="s">
        <v>41</v>
      </c>
      <c r="F161" s="44">
        <v>40</v>
      </c>
      <c r="G161" s="44">
        <v>0.36</v>
      </c>
      <c r="H161" s="44">
        <v>0.36</v>
      </c>
      <c r="I161" s="44">
        <v>19.96</v>
      </c>
      <c r="J161" s="44">
        <v>89.8</v>
      </c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65</v>
      </c>
      <c r="F162" s="44">
        <v>100</v>
      </c>
      <c r="G162" s="44">
        <v>0.52</v>
      </c>
      <c r="H162" s="44">
        <v>0.52</v>
      </c>
      <c r="I162" s="44">
        <v>12.7</v>
      </c>
      <c r="J162" s="44">
        <v>57.5</v>
      </c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590</v>
      </c>
      <c r="G165" s="20">
        <f t="shared" ref="G165:J165" si="61">SUM(G158:G164)</f>
        <v>14.199999999999998</v>
      </c>
      <c r="H165" s="20">
        <f t="shared" si="61"/>
        <v>19.399999999999999</v>
      </c>
      <c r="I165" s="20">
        <f t="shared" si="61"/>
        <v>86.09</v>
      </c>
      <c r="J165" s="20">
        <f t="shared" si="61"/>
        <v>586.29999999999995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2">SUM(G166:G174)</f>
        <v>0</v>
      </c>
      <c r="H175" s="20">
        <f t="shared" si="62"/>
        <v>0</v>
      </c>
      <c r="I175" s="20">
        <f t="shared" si="62"/>
        <v>0</v>
      </c>
      <c r="J175" s="20">
        <f t="shared" si="62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590</v>
      </c>
      <c r="G176" s="33">
        <f t="shared" ref="G176" si="63">G165+G175</f>
        <v>14.199999999999998</v>
      </c>
      <c r="H176" s="33">
        <f t="shared" ref="H176" si="64">H165+H175</f>
        <v>19.399999999999999</v>
      </c>
      <c r="I176" s="33">
        <f t="shared" ref="I176" si="65">I165+I175</f>
        <v>86.09</v>
      </c>
      <c r="J176" s="33">
        <f t="shared" ref="J176" si="66">J165+J175</f>
        <v>586.29999999999995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66</v>
      </c>
      <c r="F177" s="41">
        <v>150</v>
      </c>
      <c r="G177" s="41">
        <v>13.35</v>
      </c>
      <c r="H177" s="41">
        <v>16.350000000000001</v>
      </c>
      <c r="I177" s="41">
        <v>16.2</v>
      </c>
      <c r="J177" s="41">
        <v>200</v>
      </c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 t="s">
        <v>41</v>
      </c>
      <c r="F180" s="44">
        <v>40</v>
      </c>
      <c r="G180" s="44">
        <v>0.36</v>
      </c>
      <c r="H180" s="44">
        <v>0.36</v>
      </c>
      <c r="I180" s="44">
        <v>19.96</v>
      </c>
      <c r="J180" s="44">
        <v>89.8</v>
      </c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 t="s">
        <v>39</v>
      </c>
      <c r="E182" s="43" t="s">
        <v>67</v>
      </c>
      <c r="F182" s="44">
        <v>200</v>
      </c>
      <c r="G182" s="44">
        <v>0.12</v>
      </c>
      <c r="H182" s="44"/>
      <c r="I182" s="44">
        <v>35.799999999999997</v>
      </c>
      <c r="J182" s="44">
        <v>160</v>
      </c>
      <c r="K182" s="45" t="s">
        <v>80</v>
      </c>
    </row>
    <row r="183" spans="1:11" ht="14.4" x14ac:dyDescent="0.3">
      <c r="A183" s="24"/>
      <c r="B183" s="16"/>
      <c r="C183" s="11"/>
      <c r="D183" s="6" t="s">
        <v>42</v>
      </c>
      <c r="E183" s="43" t="s">
        <v>42</v>
      </c>
      <c r="F183" s="44">
        <v>50</v>
      </c>
      <c r="G183" s="44">
        <v>11.6</v>
      </c>
      <c r="H183" s="44">
        <v>14.75</v>
      </c>
      <c r="I183" s="44">
        <v>0</v>
      </c>
      <c r="J183" s="44">
        <v>200</v>
      </c>
      <c r="K183" s="45" t="s">
        <v>81</v>
      </c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440</v>
      </c>
      <c r="G184" s="20">
        <f t="shared" ref="G184:J184" si="67">SUM(G177:G183)</f>
        <v>25.43</v>
      </c>
      <c r="H184" s="20">
        <f t="shared" si="67"/>
        <v>31.46</v>
      </c>
      <c r="I184" s="20">
        <f t="shared" si="67"/>
        <v>71.959999999999994</v>
      </c>
      <c r="J184" s="20">
        <f t="shared" si="67"/>
        <v>649.79999999999995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68">SUM(G185:G193)</f>
        <v>0</v>
      </c>
      <c r="H194" s="20">
        <f t="shared" si="68"/>
        <v>0</v>
      </c>
      <c r="I194" s="20">
        <f t="shared" si="68"/>
        <v>0</v>
      </c>
      <c r="J194" s="20">
        <f t="shared" si="68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440</v>
      </c>
      <c r="G195" s="33">
        <f t="shared" ref="G195" si="69">G184+G194</f>
        <v>25.43</v>
      </c>
      <c r="H195" s="33">
        <f t="shared" ref="H195" si="70">H184+H194</f>
        <v>31.46</v>
      </c>
      <c r="I195" s="33">
        <f t="shared" ref="I195" si="71">I184+I194</f>
        <v>71.959999999999994</v>
      </c>
      <c r="J195" s="33">
        <f t="shared" ref="J195" si="72">J184+J194</f>
        <v>649.79999999999995</v>
      </c>
      <c r="K195" s="33"/>
    </row>
    <row r="196" spans="1:11" ht="13.8" thickBot="1" x14ac:dyDescent="0.3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504.5</v>
      </c>
      <c r="G196" s="35">
        <f t="shared" ref="G196:J196" si="73">(G24+G43+G62+G81+G100+G119+G138+G157+G176+G195)/(IF(G24=0,0,1)+IF(G43=0,0,1)+IF(G62=0,0,1)+IF(G81=0,0,1)+IF(G100=0,0,1)+IF(G119=0,0,1)+IF(G138=0,0,1)+IF(G157=0,0,1)+IF(G176=0,0,1)+IF(G195=0,0,1))</f>
        <v>18.265999999999998</v>
      </c>
      <c r="H196" s="35">
        <f t="shared" si="73"/>
        <v>19.207080000000001</v>
      </c>
      <c r="I196" s="35">
        <f t="shared" si="73"/>
        <v>83.587000000000003</v>
      </c>
      <c r="J196" s="35">
        <f t="shared" si="73"/>
        <v>618.41200000000003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2023-10-23T17:03:39Z</dcterms:modified>
</cp:coreProperties>
</file>